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C:\Users\Admin\AppData\Local\Temp\Rar$DIa2984.29414\"/>
    </mc:Choice>
  </mc:AlternateContent>
  <xr:revisionPtr revIDLastSave="0" documentId="13_ncr:1_{A9B6B6F6-1B70-4F9B-BA3D-3E9808817F99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прилож. 1 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75" i="1" l="1"/>
  <c r="J73" i="1"/>
  <c r="J71" i="1"/>
  <c r="J69" i="1" s="1"/>
  <c r="J67" i="1"/>
  <c r="J66" i="1"/>
  <c r="J38" i="1"/>
  <c r="J35" i="1"/>
  <c r="J34" i="1" s="1"/>
  <c r="J21" i="1"/>
  <c r="J20" i="1" s="1"/>
  <c r="J17" i="1"/>
  <c r="J65" i="1" l="1"/>
  <c r="J64" i="1" s="1"/>
  <c r="J82" i="1" s="1"/>
</calcChain>
</file>

<file path=xl/sharedStrings.xml><?xml version="1.0" encoding="utf-8"?>
<sst xmlns="http://schemas.openxmlformats.org/spreadsheetml/2006/main" count="535" uniqueCount="152">
  <si>
    <t>Приложение № 3</t>
  </si>
  <si>
    <t xml:space="preserve">к Решению Собрания депутатов    </t>
  </si>
  <si>
    <t xml:space="preserve">Кокшайского сельского поселения Звениговского                                                                                                                                                                              муниципального района Республики Марий Эл </t>
  </si>
  <si>
    <t xml:space="preserve">Д О Х О Д Ы </t>
  </si>
  <si>
    <t>по кодам классификации доходов бюджетов</t>
  </si>
  <si>
    <t>Код дохода</t>
  </si>
  <si>
    <t>Наименование</t>
  </si>
  <si>
    <t>Сумма</t>
  </si>
  <si>
    <t>ФЕДЕРАЛЬНАЯ АНТИМОНОПОЛЬНАЯ СЛУЖБА</t>
  </si>
  <si>
    <t>050</t>
  </si>
  <si>
    <t>0000</t>
  </si>
  <si>
    <t>Прочие поступления от денежных взысканий (штрафов) и иных сумм возмещения ущерба, зачисляемые в бюджеты сельских поселений</t>
  </si>
  <si>
    <t>161</t>
  </si>
  <si>
    <t>1</t>
  </si>
  <si>
    <t>16</t>
  </si>
  <si>
    <t>10</t>
  </si>
  <si>
    <t>123</t>
  </si>
  <si>
    <t>01</t>
  </si>
  <si>
    <t>0101</t>
  </si>
  <si>
    <t>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</si>
  <si>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 (доходы бюджетов сельских поселений за исключением доходов, направляемых на формирование муниципального дорожного фонда, а также иных платежей в случае принятия решения финансовым органом муниципального образования о раздельном учете задолженности)</t>
  </si>
  <si>
    <t>182</t>
  </si>
  <si>
    <t>ФЕДЕРАЛЬНАЯ НАЛОГОВАЯ СЛУЖБА</t>
  </si>
  <si>
    <t>00</t>
  </si>
  <si>
    <t>000</t>
  </si>
  <si>
    <t>ДОХОДЫ</t>
  </si>
  <si>
    <t>02</t>
  </si>
  <si>
    <t>010</t>
  </si>
  <si>
    <t>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</si>
  <si>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</si>
  <si>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020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</si>
  <si>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</si>
  <si>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030</t>
  </si>
  <si>
    <t>Налог на доходы физических лиц с доходов,  полученных физическими лицами в соответствии со статьей 228 Налогового Кодекса Российской Федерации</t>
  </si>
  <si>
    <t>05</t>
  </si>
  <si>
    <t>03</t>
  </si>
  <si>
    <t>Единый сельскохозяйственный налог</t>
  </si>
  <si>
    <t>Единый сельскохозяйственный налог (за налоговые периоды , истекшие до 1 января 2011 года)</t>
  </si>
  <si>
    <t>06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</si>
  <si>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</si>
  <si>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033</t>
  </si>
  <si>
    <t>Земельный налог с организаций, обладающих земельным участком, расположенным в границах сельских поселений</t>
  </si>
  <si>
    <t>043</t>
  </si>
  <si>
    <t>Земельный налог с физических лиц, обладающих земельным участком, расположенным в границах сельских поселений</t>
  </si>
  <si>
    <t>09</t>
  </si>
  <si>
    <t>04</t>
  </si>
  <si>
    <t>053</t>
  </si>
  <si>
    <t>13</t>
  </si>
  <si>
    <t>Земельный налог (по обязательствам, возникшим до 1 января 2006 года), мобилизуемый на территориях городских поселений</t>
  </si>
  <si>
    <t>Целевые сборы с граждан и предприятий, учреждений, организаций на содержание милиции, на благоустройство территорий, на нужды образования и другие цели</t>
  </si>
  <si>
    <t>903</t>
  </si>
  <si>
    <t>АДМИНИСТРАЦИЯ МУНИЦИПАЛЬНОГО ОБРАЗОВАНИЯ "ЗВЕНИГОВСКИЙ МУНИЦИПАЛЬНЫЙ РАЙОН"</t>
  </si>
  <si>
    <t>11</t>
  </si>
  <si>
    <t>013</t>
  </si>
  <si>
    <t>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</si>
  <si>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поселений, а также средства от продажи права на заключение договоров аренды указанных земельных участков</t>
  </si>
  <si>
    <t>904</t>
  </si>
  <si>
    <t>АДМИНИСТРАЦИЯ КОКШАЙСКОГО СЕЛЬСКОГО ПОСЕЛЕНИЯ</t>
  </si>
  <si>
    <t>08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</si>
  <si>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</si>
  <si>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025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</si>
  <si>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</si>
  <si>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035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</si>
  <si>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</si>
  <si>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075</t>
  </si>
  <si>
    <t>Доходы от сдачи в аренду имущества, составляющего казну сельских поселений (за исключением земельных участков)</t>
  </si>
  <si>
    <t>326</t>
  </si>
  <si>
    <t>Плата по соглашениям об установлении сервитута, заключенным органами исполнительной власти субъектов Российской Федерации, государственными или муниципальными предприятиями либо государственными или муниципальными учреждениями в отношении земельных участков, которые расположены на межселенных территориях, которые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</t>
  </si>
  <si>
    <t>12</t>
  </si>
  <si>
    <t>051</t>
  </si>
  <si>
    <t>Плата за использование лесов, расположенных на землях иных категорий, находящихся в собственности сельских поселений, в части платы по договору купли-продажи лесных насаждений</t>
  </si>
  <si>
    <t>995</t>
  </si>
  <si>
    <t>130</t>
  </si>
  <si>
    <t>Прочие доходы от оказания платных услуг (работ) получателями средств бюджетов сельских поселений</t>
  </si>
  <si>
    <t>065</t>
  </si>
  <si>
    <t>Доходы, поступающие в порядке возмещения расходов, понесенных в связи с эксплуатацией имущества городских поселений</t>
  </si>
  <si>
    <t>Прочие доходы от компенсации затрат бюджетов городских поселений</t>
  </si>
  <si>
    <t>14</t>
  </si>
  <si>
    <t>410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</si>
  <si>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тем числе казенных), в части реализации основных средств по указанному имуществу</t>
  </si>
  <si>
    <t>430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</si>
  <si>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</si>
  <si>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21</t>
  </si>
  <si>
    <t>Денежные взыскания (штрафы) и иные суммы, взыскиваемые с лиц, виновных в совершении преступлений, и в возмещение ущерба имуществу, зачисляемые в бюджеты сельских поселений</t>
  </si>
  <si>
    <t>17</t>
  </si>
  <si>
    <t>180</t>
  </si>
  <si>
    <t>Невыясненные поступления, зачисляемые в бюджеты сельских поселений</t>
  </si>
  <si>
    <t>Прочие неналоговые доходы бюджетов сельских поселений</t>
  </si>
  <si>
    <t>15</t>
  </si>
  <si>
    <t>0002</t>
  </si>
  <si>
    <t>150</t>
  </si>
  <si>
    <t>Инициативные платежи, зачисляемые в бюджеты сельских поселений</t>
  </si>
  <si>
    <t>2</t>
  </si>
  <si>
    <t>20</t>
  </si>
  <si>
    <t>077</t>
  </si>
  <si>
    <t>0050</t>
  </si>
  <si>
    <t>Субсидии на софинансирование проектов и программ развития территорий муниципальных образований в Республике Марий Эл, основанных на местных инициативах</t>
  </si>
  <si>
    <t>25</t>
  </si>
  <si>
    <t>576</t>
  </si>
  <si>
    <t>Субсидии бюджетам сельских поселений на обеспечение комплексного развития сельских территорий</t>
  </si>
  <si>
    <t>29</t>
  </si>
  <si>
    <t>999</t>
  </si>
  <si>
    <t>0010</t>
  </si>
  <si>
    <t>Субсидии бюджетам муниципальных образований в Республики Марий Эл на осуществление целевых мероприятий в отношении автомобильных дорог общего пользования местного значения</t>
  </si>
  <si>
    <t>0060</t>
  </si>
  <si>
    <t>Субсидии из республиканского бюджета Республики Марий Эл бюджетам городских округов, городских и сельских поселений в Республике Марий Эл на софинансирование проектов и программ развития территорий муниципальных образований в Республике Марий Эл, основанных на местных инициативах</t>
  </si>
  <si>
    <t>0080</t>
  </si>
  <si>
    <t xml:space="preserve"> Субсидии из республиканского бюджета Республики Марий Эл на актуализацию правил землепользования и застройки муниципальных образований Республики Марий Эл</t>
  </si>
  <si>
    <t>35</t>
  </si>
  <si>
    <t>118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</si>
  <si>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</si>
  <si>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07</t>
  </si>
  <si>
    <t>Поступления от денежных пожертвований, предоставляемых физическими лицами получателям средств бюджетов сельских поселений</t>
  </si>
  <si>
    <t>Прочие безвозмездные поступления в бюджеты сельских поселений</t>
  </si>
  <si>
    <t>151</t>
  </si>
  <si>
    <t>992</t>
  </si>
  <si>
    <t>Дотации бюджетам субъектов Российской Федерации и муниципальных образований</t>
  </si>
  <si>
    <t>001</t>
  </si>
  <si>
    <t>Дотации на выравнивание бюджетной обеспеченности</t>
  </si>
  <si>
    <t>Дотации бюджетам сельских поселений на выравнивание бюджетной обеспеченности</t>
  </si>
  <si>
    <t>Субсидии бюджетам субъектов Российской Федерации и муниципальных образований (межбюджетные субсидии)</t>
  </si>
  <si>
    <t>009</t>
  </si>
  <si>
    <t xml:space="preserve">Субсидии бюджетам на государственную поддержку малого предпринимательства, включая крестьянские (фермерские) хозяйства из федерального бюджета </t>
  </si>
  <si>
    <t>Прочие субсидии</t>
  </si>
  <si>
    <t>0020</t>
  </si>
  <si>
    <t xml:space="preserve">Субсидии бюджетам сельских поселений на осуществление целевых мероприятий в отношении автомобильных дорог общего пользования местного значения </t>
  </si>
  <si>
    <t>Субвенции бюджетам поселений на осуществление первичного воинского учета на территориях, где отсутствуют военные комиссариаты</t>
  </si>
  <si>
    <t>40</t>
  </si>
  <si>
    <t>Иные межбюджетные трансферты</t>
  </si>
  <si>
    <t>014</t>
  </si>
  <si>
    <t>0120</t>
  </si>
  <si>
    <t>Межбюджетные трансферты, передаваемые бюджетам сельских поселений из бюджетов муниципальных районов на организацию в границах поселения  электро-, тепло-,газо- и водоснабжения населения, водоотведения, снабжения населения топливом в пределах полномочий, установленных законодательством РФ</t>
  </si>
  <si>
    <t>0210</t>
  </si>
  <si>
    <t>Межбюджетные трансферты, передаваемые бюджетам сельских поселений из бюджетов муниципальных районов на осуществление мероприятий в отношении автомобильных дорог общего пользования  местного значения за счет средств районного бюджета</t>
  </si>
  <si>
    <t>0220</t>
  </si>
  <si>
    <t>Межбюджетные трансферты, передаваемые бюджетам сельских поселений из бюджетов муниципальных районов на осуществление целевых мероприятий в отношении автомобильных дорог общего пользования  местного значения за счет средств республиканского бюджета Республики Марий Эл</t>
  </si>
  <si>
    <t>49</t>
  </si>
  <si>
    <t>0100</t>
  </si>
  <si>
    <t>Прочие межбюджетные трансферты, передаваемые бюджетам сельских поселений на осуществление полномочий в соответствии со статьей 23 ФЗ №131-ФЗ от 06.10.2003 г. "Об общих принципах организации местного самоуправления"</t>
  </si>
  <si>
    <t>0200</t>
  </si>
  <si>
    <t>Прочие межбюджетные трансферты, передаваемые бюджетам сельских поселений на осуществление полномочий в соответствии со статьей 14 ФЗ №131-ФЗ от 06.10.2003 г. "Об общих принципах организации местного самоуправления"</t>
  </si>
  <si>
    <t>"Об исполнении бюджета Кокшайского сельского поселения                                                                                                                                                                                                    Звениговского муниципального района                                                                                                                                                                            Республики Марий Эл за 2023 год"</t>
  </si>
  <si>
    <t>бюджета Кокшайского сельского поселения Звениговского муниципального района                                                                                                                                                                                                   Республики Марий Эл за 2023 год</t>
  </si>
  <si>
    <t>080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</si>
  <si>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</si>
  <si>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 xml:space="preserve"> 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(суммы денежных взысканий (штрафов) по соответствующему платежу согласно законодательству Российской Федерации)</t>
  </si>
  <si>
    <t>19</t>
  </si>
  <si>
    <t>60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</si>
  <si>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</si>
  <si>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ФИНАНСОВОЕ УПРАВЛЕНИЕ АДМИНИСТРАЦИИ ЗВЕНИГОВСКОГО МУНИЦИПАЛЬНОГО РАЙОНА РЕСПУБЛИКИ МАРИЙ ЭЛ</t>
  </si>
  <si>
    <t xml:space="preserve">                                                                                                                                                                                      (тыс.рублей)</t>
  </si>
  <si>
    <t xml:space="preserve">                             от 23 мая  2024 года № 264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</si>
</sst>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0"/>
    <numFmt numFmtId="165" formatCode="0.0"/>
  </numFmts>
  <fonts count="10">
    <font>
      <sz val="11"/>
      <name val="Calibri"/>
    </font>
    <font>
      <sz val="12"/>
      <name val="Times New Roman"/>
    </font>
    <font>
      <b/>
      <sz val="12"/>
      <name val="Times New Roman"/>
    </font>
    <font>
      <i/>
      <sz val="12"/>
      <name val="Times New Roman"/>
    </font>
    <font>
      <sz val="12"/>
      <color rgb="FF000000"/>
      <name val="Times New Roman"/>
    </font>
    <font>
      <sz val="12"/>
      <name val="Arial Cyr"/>
    </font>
    <font>
      <sz val="13"/>
      <name val="Times New Roman"/>
    </font>
    <font>
      <b/>
      <sz val="13"/>
      <name val="Times New Roman"/>
    </font>
    <font>
      <b/>
      <sz val="12"/>
      <color rgb="FF000000"/>
      <name val="Times New Roman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</patternFill>
    </fill>
  </fills>
  <borders count="11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8">
    <xf numFmtId="0" fontId="0" fillId="0" borderId="0" xfId="0" applyNumberFormat="1" applyFont="1"/>
    <xf numFmtId="49" fontId="1" fillId="0" borderId="0" xfId="0" applyNumberFormat="1" applyFont="1" applyAlignment="1">
      <alignment vertical="top"/>
    </xf>
    <xf numFmtId="49" fontId="1" fillId="0" borderId="0" xfId="0" applyNumberFormat="1" applyFont="1"/>
    <xf numFmtId="49" fontId="1" fillId="0" borderId="0" xfId="0" applyNumberFormat="1" applyFont="1" applyAlignment="1">
      <alignment horizontal="center"/>
    </xf>
    <xf numFmtId="0" fontId="1" fillId="0" borderId="0" xfId="0" applyNumberFormat="1" applyFont="1" applyAlignment="1">
      <alignment horizontal="left"/>
    </xf>
    <xf numFmtId="0" fontId="1" fillId="0" borderId="0" xfId="0" applyNumberFormat="1" applyFont="1"/>
    <xf numFmtId="0" fontId="1" fillId="0" borderId="0" xfId="0" applyNumberFormat="1" applyFont="1" applyAlignment="1">
      <alignment horizontal="right"/>
    </xf>
    <xf numFmtId="0" fontId="1" fillId="0" borderId="0" xfId="0" applyNumberFormat="1" applyFont="1" applyAlignment="1">
      <alignment horizontal="center"/>
    </xf>
    <xf numFmtId="49" fontId="1" fillId="0" borderId="0" xfId="0" applyNumberFormat="1" applyFont="1" applyAlignment="1">
      <alignment horizontal="center" wrapText="1"/>
    </xf>
    <xf numFmtId="0" fontId="1" fillId="0" borderId="0" xfId="0" applyNumberFormat="1" applyFont="1" applyAlignment="1">
      <alignment horizontal="left" wrapText="1"/>
    </xf>
    <xf numFmtId="0" fontId="1" fillId="0" borderId="0" xfId="0" applyNumberFormat="1" applyFont="1" applyAlignment="1">
      <alignment horizontal="center" wrapText="1"/>
    </xf>
    <xf numFmtId="0" fontId="1" fillId="0" borderId="0" xfId="0" applyNumberFormat="1" applyFont="1" applyAlignment="1">
      <alignment horizontal="left" vertical="center"/>
    </xf>
    <xf numFmtId="0" fontId="3" fillId="0" borderId="0" xfId="0" applyNumberFormat="1" applyFont="1" applyAlignment="1">
      <alignment horizontal="right" vertical="center"/>
    </xf>
    <xf numFmtId="0" fontId="1" fillId="0" borderId="4" xfId="0" applyNumberFormat="1" applyFont="1" applyBorder="1" applyAlignment="1">
      <alignment horizontal="center" vertical="top" wrapText="1"/>
    </xf>
    <xf numFmtId="0" fontId="1" fillId="0" borderId="0" xfId="0" applyNumberFormat="1" applyFont="1" applyAlignment="1">
      <alignment horizontal="left" vertical="top" wrapText="1"/>
    </xf>
    <xf numFmtId="164" fontId="1" fillId="0" borderId="0" xfId="0" applyNumberFormat="1" applyFont="1" applyAlignment="1">
      <alignment horizontal="center" vertical="top" wrapText="1"/>
    </xf>
    <xf numFmtId="0" fontId="2" fillId="0" borderId="0" xfId="0" applyNumberFormat="1" applyFont="1" applyAlignment="1">
      <alignment horizontal="center" vertical="top"/>
    </xf>
    <xf numFmtId="0" fontId="2" fillId="0" borderId="0" xfId="0" applyNumberFormat="1" applyFont="1" applyAlignment="1">
      <alignment horizontal="center"/>
    </xf>
    <xf numFmtId="0" fontId="2" fillId="0" borderId="0" xfId="0" applyNumberFormat="1" applyFont="1" applyAlignment="1">
      <alignment horizontal="left" vertical="top" wrapText="1"/>
    </xf>
    <xf numFmtId="165" fontId="2" fillId="0" borderId="0" xfId="0" applyNumberFormat="1" applyFont="1" applyAlignment="1">
      <alignment horizontal="center" vertical="top" wrapText="1"/>
    </xf>
    <xf numFmtId="0" fontId="1" fillId="0" borderId="0" xfId="0" applyNumberFormat="1" applyFont="1" applyAlignment="1">
      <alignment horizontal="center" vertical="top"/>
    </xf>
    <xf numFmtId="49" fontId="1" fillId="0" borderId="0" xfId="0" applyNumberFormat="1" applyFont="1" applyAlignment="1">
      <alignment horizontal="center" vertical="top"/>
    </xf>
    <xf numFmtId="165" fontId="1" fillId="0" borderId="0" xfId="0" applyNumberFormat="1" applyFont="1" applyAlignment="1">
      <alignment horizontal="center" vertical="top" wrapText="1"/>
    </xf>
    <xf numFmtId="49" fontId="1" fillId="0" borderId="0" xfId="0" applyNumberFormat="1" applyFont="1" applyAlignment="1">
      <alignment horizontal="center" vertical="top" wrapText="1"/>
    </xf>
    <xf numFmtId="0" fontId="2" fillId="0" borderId="0" xfId="0" applyNumberFormat="1" applyFont="1"/>
    <xf numFmtId="49" fontId="2" fillId="0" borderId="0" xfId="0" applyNumberFormat="1" applyFont="1" applyAlignment="1">
      <alignment vertical="top"/>
    </xf>
    <xf numFmtId="49" fontId="2" fillId="0" borderId="0" xfId="0" applyNumberFormat="1" applyFont="1" applyAlignment="1">
      <alignment horizontal="center" vertical="top" wrapText="1"/>
    </xf>
    <xf numFmtId="49" fontId="1" fillId="0" borderId="0" xfId="0" applyNumberFormat="1" applyFont="1" applyAlignment="1">
      <alignment vertical="top" wrapText="1"/>
    </xf>
    <xf numFmtId="49" fontId="2" fillId="0" borderId="0" xfId="0" applyNumberFormat="1" applyFont="1" applyAlignment="1">
      <alignment horizontal="center" vertical="top"/>
    </xf>
    <xf numFmtId="165" fontId="2" fillId="0" borderId="0" xfId="0" applyNumberFormat="1" applyFont="1" applyAlignment="1">
      <alignment horizontal="center" vertical="top"/>
    </xf>
    <xf numFmtId="49" fontId="2" fillId="0" borderId="0" xfId="0" applyNumberFormat="1" applyFont="1" applyAlignment="1">
      <alignment vertical="top" wrapText="1"/>
    </xf>
    <xf numFmtId="0" fontId="1" fillId="0" borderId="0" xfId="0" applyNumberFormat="1" applyFont="1" applyAlignment="1">
      <alignment horizontal="left" vertical="top"/>
    </xf>
    <xf numFmtId="0" fontId="1" fillId="2" borderId="0" xfId="0" applyNumberFormat="1" applyFont="1" applyFill="1" applyAlignment="1">
      <alignment horizontal="left" vertical="top" wrapText="1"/>
    </xf>
    <xf numFmtId="0" fontId="4" fillId="0" borderId="0" xfId="0" applyNumberFormat="1" applyFont="1" applyAlignment="1">
      <alignment horizontal="left" vertical="top" wrapText="1"/>
    </xf>
    <xf numFmtId="49" fontId="1" fillId="2" borderId="0" xfId="0" applyNumberFormat="1" applyFont="1" applyFill="1" applyAlignment="1">
      <alignment horizontal="center" vertical="top" wrapText="1"/>
    </xf>
    <xf numFmtId="165" fontId="1" fillId="2" borderId="0" xfId="0" applyNumberFormat="1" applyFont="1" applyFill="1" applyAlignment="1">
      <alignment horizontal="center" vertical="top" wrapText="1"/>
    </xf>
    <xf numFmtId="0" fontId="5" fillId="0" borderId="0" xfId="0" applyNumberFormat="1" applyFont="1"/>
    <xf numFmtId="0" fontId="2" fillId="0" borderId="0" xfId="0" applyNumberFormat="1" applyFont="1" applyAlignment="1">
      <alignment horizontal="justify" vertical="top" wrapText="1"/>
    </xf>
    <xf numFmtId="0" fontId="6" fillId="0" borderId="0" xfId="0" applyNumberFormat="1" applyFont="1" applyAlignment="1">
      <alignment horizontal="left" vertical="top" wrapText="1"/>
    </xf>
    <xf numFmtId="0" fontId="7" fillId="0" borderId="0" xfId="0" applyNumberFormat="1" applyFont="1" applyAlignment="1">
      <alignment horizontal="left" vertical="top" wrapText="1"/>
    </xf>
    <xf numFmtId="49" fontId="2" fillId="0" borderId="0" xfId="0" applyNumberFormat="1" applyFont="1" applyAlignment="1">
      <alignment wrapText="1"/>
    </xf>
    <xf numFmtId="49" fontId="8" fillId="0" borderId="0" xfId="0" applyNumberFormat="1" applyFont="1" applyAlignment="1">
      <alignment horizontal="center" wrapText="1"/>
    </xf>
    <xf numFmtId="49" fontId="1" fillId="0" borderId="0" xfId="0" applyNumberFormat="1" applyFont="1" applyAlignment="1">
      <alignment horizontal="left" vertical="top"/>
    </xf>
    <xf numFmtId="165" fontId="1" fillId="0" borderId="0" xfId="0" applyNumberFormat="1" applyFont="1" applyAlignment="1">
      <alignment horizontal="center" vertical="top"/>
    </xf>
    <xf numFmtId="49" fontId="6" fillId="0" borderId="0" xfId="0" applyNumberFormat="1" applyFont="1" applyAlignment="1">
      <alignment horizontal="left" vertical="top"/>
    </xf>
    <xf numFmtId="49" fontId="6" fillId="0" borderId="0" xfId="0" applyNumberFormat="1" applyFont="1" applyAlignment="1">
      <alignment horizontal="center" vertical="top" wrapText="1"/>
    </xf>
    <xf numFmtId="49" fontId="1" fillId="2" borderId="0" xfId="0" applyNumberFormat="1" applyFont="1" applyFill="1" applyAlignment="1">
      <alignment horizontal="left" vertical="top"/>
    </xf>
    <xf numFmtId="165" fontId="1" fillId="0" borderId="0" xfId="0" applyNumberFormat="1" applyFont="1" applyAlignment="1">
      <alignment horizontal="center"/>
    </xf>
    <xf numFmtId="0" fontId="9" fillId="0" borderId="0" xfId="0" applyFont="1" applyAlignment="1">
      <alignment horizontal="left" vertical="top" wrapText="1"/>
    </xf>
    <xf numFmtId="0" fontId="9" fillId="0" borderId="0" xfId="0" applyNumberFormat="1" applyFont="1" applyAlignment="1">
      <alignment horizontal="left" vertical="top" wrapText="1"/>
    </xf>
    <xf numFmtId="0" fontId="1" fillId="0" borderId="0" xfId="0" applyNumberFormat="1" applyFont="1" applyAlignment="1">
      <alignment horizontal="right"/>
    </xf>
    <xf numFmtId="0" fontId="1" fillId="0" borderId="0" xfId="0" applyNumberFormat="1" applyFont="1" applyAlignment="1">
      <alignment horizontal="right" wrapText="1"/>
    </xf>
    <xf numFmtId="0" fontId="1" fillId="0" borderId="0" xfId="0" applyNumberFormat="1" applyFont="1" applyAlignment="1">
      <alignment horizontal="right" vertical="center" wrapText="1"/>
    </xf>
    <xf numFmtId="0" fontId="1" fillId="0" borderId="0" xfId="0" applyNumberFormat="1" applyFont="1" applyAlignment="1">
      <alignment horizontal="center"/>
    </xf>
    <xf numFmtId="0" fontId="1" fillId="0" borderId="1" xfId="0" applyNumberFormat="1" applyFont="1" applyBorder="1" applyAlignment="1">
      <alignment horizontal="center"/>
    </xf>
    <xf numFmtId="0" fontId="1" fillId="0" borderId="9" xfId="0" applyNumberFormat="1" applyFont="1" applyBorder="1" applyAlignment="1">
      <alignment horizontal="center"/>
    </xf>
    <xf numFmtId="0" fontId="1" fillId="0" borderId="10" xfId="0" applyNumberFormat="1" applyFont="1" applyBorder="1" applyAlignment="1">
      <alignment horizontal="center"/>
    </xf>
    <xf numFmtId="0" fontId="2" fillId="0" borderId="0" xfId="0" applyNumberFormat="1" applyFont="1" applyAlignment="1">
      <alignment horizontal="center" vertical="center"/>
    </xf>
    <xf numFmtId="0" fontId="2" fillId="0" borderId="0" xfId="0" applyNumberFormat="1" applyFont="1" applyAlignment="1">
      <alignment horizontal="center" vertical="center" wrapText="1"/>
    </xf>
    <xf numFmtId="0" fontId="2" fillId="0" borderId="0" xfId="0" applyNumberFormat="1" applyFont="1" applyAlignment="1">
      <alignment horizontal="center" wrapText="1"/>
    </xf>
    <xf numFmtId="49" fontId="1" fillId="0" borderId="1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/>
    </xf>
    <xf numFmtId="49" fontId="1" fillId="0" borderId="7" xfId="0" applyNumberFormat="1" applyFont="1" applyBorder="1" applyAlignment="1">
      <alignment horizontal="center" vertical="center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2"/>
  <sheetViews>
    <sheetView tabSelected="1" workbookViewId="0">
      <selection activeCell="P13" sqref="P13"/>
    </sheetView>
  </sheetViews>
  <sheetFormatPr defaultColWidth="9" defaultRowHeight="15.75"/>
  <cols>
    <col min="1" max="1" width="4.7109375" style="1" bestFit="1" customWidth="1"/>
    <col min="2" max="2" width="3" style="2" customWidth="1"/>
    <col min="3" max="3" width="3.42578125" style="2" customWidth="1"/>
    <col min="4" max="4" width="3.7109375" style="2" customWidth="1"/>
    <col min="5" max="5" width="5" style="2" customWidth="1"/>
    <col min="6" max="6" width="3.42578125" style="2" customWidth="1"/>
    <col min="7" max="7" width="5.42578125" style="2" customWidth="1"/>
    <col min="8" max="8" width="4.5703125" style="3" customWidth="1"/>
    <col min="9" max="9" width="63.140625" style="4" customWidth="1"/>
    <col min="10" max="10" width="17" style="5" customWidth="1"/>
    <col min="11" max="11" width="9" style="5" bestFit="1" customWidth="1"/>
    <col min="12" max="16384" width="9" style="5"/>
  </cols>
  <sheetData>
    <row r="1" spans="1:10">
      <c r="I1" s="50" t="s">
        <v>0</v>
      </c>
      <c r="J1" s="50"/>
    </row>
    <row r="2" spans="1:10">
      <c r="I2" s="51" t="s">
        <v>1</v>
      </c>
      <c r="J2" s="51"/>
    </row>
    <row r="3" spans="1:10" ht="36.75" customHeight="1">
      <c r="I3" s="52" t="s">
        <v>2</v>
      </c>
      <c r="J3" s="52"/>
    </row>
    <row r="4" spans="1:10" ht="53.25" customHeight="1">
      <c r="I4" s="52" t="s">
        <v>141</v>
      </c>
      <c r="J4" s="52"/>
    </row>
    <row r="5" spans="1:10">
      <c r="I5" s="50" t="s">
        <v>151</v>
      </c>
      <c r="J5" s="50"/>
    </row>
    <row r="6" spans="1:10">
      <c r="I6" s="53"/>
      <c r="J6" s="53"/>
    </row>
    <row r="7" spans="1:10">
      <c r="J7" s="6"/>
    </row>
    <row r="8" spans="1:10">
      <c r="A8" s="57" t="s">
        <v>3</v>
      </c>
      <c r="B8" s="57"/>
      <c r="C8" s="57"/>
      <c r="D8" s="57"/>
      <c r="E8" s="57"/>
      <c r="F8" s="57"/>
      <c r="G8" s="57"/>
      <c r="H8" s="57"/>
      <c r="I8" s="57"/>
      <c r="J8" s="57"/>
    </row>
    <row r="9" spans="1:10" ht="33.75" customHeight="1">
      <c r="A9" s="58" t="s">
        <v>142</v>
      </c>
      <c r="B9" s="58"/>
      <c r="C9" s="58"/>
      <c r="D9" s="58"/>
      <c r="E9" s="58"/>
      <c r="F9" s="58"/>
      <c r="G9" s="58"/>
      <c r="H9" s="58"/>
      <c r="I9" s="58"/>
      <c r="J9" s="58"/>
    </row>
    <row r="10" spans="1:10" ht="15.75" customHeight="1">
      <c r="A10" s="59" t="s">
        <v>4</v>
      </c>
      <c r="B10" s="59"/>
      <c r="C10" s="59"/>
      <c r="D10" s="59"/>
      <c r="E10" s="59"/>
      <c r="F10" s="59"/>
      <c r="G10" s="59"/>
      <c r="H10" s="59"/>
      <c r="I10" s="59"/>
      <c r="J10" s="59"/>
    </row>
    <row r="11" spans="1:10">
      <c r="H11" s="8"/>
      <c r="I11" s="9"/>
      <c r="J11" s="10"/>
    </row>
    <row r="12" spans="1:10" ht="19.5" customHeight="1">
      <c r="I12" s="11"/>
      <c r="J12" s="12" t="s">
        <v>150</v>
      </c>
    </row>
    <row r="13" spans="1:10" ht="15.75" customHeight="1">
      <c r="A13" s="60" t="s">
        <v>5</v>
      </c>
      <c r="B13" s="61"/>
      <c r="C13" s="61"/>
      <c r="D13" s="61"/>
      <c r="E13" s="61"/>
      <c r="F13" s="61"/>
      <c r="G13" s="61"/>
      <c r="H13" s="62"/>
      <c r="I13" s="66" t="s">
        <v>6</v>
      </c>
      <c r="J13" s="66" t="s">
        <v>7</v>
      </c>
    </row>
    <row r="14" spans="1:10">
      <c r="A14" s="63"/>
      <c r="B14" s="64"/>
      <c r="C14" s="64"/>
      <c r="D14" s="64"/>
      <c r="E14" s="64"/>
      <c r="F14" s="64"/>
      <c r="G14" s="64"/>
      <c r="H14" s="65"/>
      <c r="I14" s="67"/>
      <c r="J14" s="67"/>
    </row>
    <row r="15" spans="1:10">
      <c r="A15" s="54">
        <v>1</v>
      </c>
      <c r="B15" s="55"/>
      <c r="C15" s="55"/>
      <c r="D15" s="55"/>
      <c r="E15" s="55"/>
      <c r="F15" s="55"/>
      <c r="G15" s="55"/>
      <c r="H15" s="56"/>
      <c r="I15" s="13">
        <v>2</v>
      </c>
      <c r="J15" s="13">
        <v>3</v>
      </c>
    </row>
    <row r="16" spans="1:10">
      <c r="A16" s="7"/>
      <c r="B16" s="7"/>
      <c r="C16" s="7"/>
      <c r="D16" s="7"/>
      <c r="E16" s="7"/>
      <c r="F16" s="7"/>
      <c r="G16" s="7"/>
      <c r="H16" s="7"/>
      <c r="I16" s="14"/>
      <c r="J16" s="15"/>
    </row>
    <row r="17" spans="1:11" ht="0.75" customHeight="1">
      <c r="A17" s="16">
        <v>161</v>
      </c>
      <c r="B17" s="17"/>
      <c r="C17" s="17"/>
      <c r="D17" s="17"/>
      <c r="E17" s="17"/>
      <c r="F17" s="17"/>
      <c r="G17" s="17"/>
      <c r="H17" s="17"/>
      <c r="I17" s="18" t="s">
        <v>8</v>
      </c>
      <c r="J17" s="19">
        <f>J18+J19</f>
        <v>0</v>
      </c>
    </row>
    <row r="18" spans="1:11" ht="54" hidden="1" customHeight="1">
      <c r="A18" s="20">
        <v>161</v>
      </c>
      <c r="B18" s="20">
        <v>1</v>
      </c>
      <c r="C18" s="20">
        <v>16</v>
      </c>
      <c r="D18" s="20">
        <v>33</v>
      </c>
      <c r="E18" s="21" t="s">
        <v>9</v>
      </c>
      <c r="F18" s="20">
        <v>10</v>
      </c>
      <c r="G18" s="21" t="s">
        <v>10</v>
      </c>
      <c r="H18" s="20">
        <v>140</v>
      </c>
      <c r="I18" s="14" t="s">
        <v>11</v>
      </c>
      <c r="J18" s="22"/>
    </row>
    <row r="19" spans="1:11" ht="144" hidden="1" customHeight="1">
      <c r="A19" s="21" t="s">
        <v>12</v>
      </c>
      <c r="B19" s="21" t="s">
        <v>13</v>
      </c>
      <c r="C19" s="21" t="s">
        <v>14</v>
      </c>
      <c r="D19" s="21" t="s">
        <v>15</v>
      </c>
      <c r="E19" s="21" t="s">
        <v>16</v>
      </c>
      <c r="F19" s="21" t="s">
        <v>17</v>
      </c>
      <c r="G19" s="21" t="s">
        <v>18</v>
      </c>
      <c r="H19" s="23" t="s">
        <v>19</v>
      </c>
      <c r="I19" s="14" t="s">
        <v>20</v>
      </c>
      <c r="J19" s="22"/>
    </row>
    <row r="20" spans="1:11" s="24" customFormat="1">
      <c r="A20" s="25" t="s">
        <v>21</v>
      </c>
      <c r="B20" s="25"/>
      <c r="C20" s="25"/>
      <c r="D20" s="25"/>
      <c r="E20" s="25"/>
      <c r="F20" s="25"/>
      <c r="G20" s="25"/>
      <c r="H20" s="26"/>
      <c r="I20" s="18" t="s">
        <v>22</v>
      </c>
      <c r="J20" s="19">
        <f>J21</f>
        <v>4189.2168700000002</v>
      </c>
      <c r="K20" s="5"/>
    </row>
    <row r="21" spans="1:11" ht="24.75" customHeight="1">
      <c r="A21" s="1" t="s">
        <v>21</v>
      </c>
      <c r="B21" s="1">
        <v>1</v>
      </c>
      <c r="C21" s="1" t="s">
        <v>23</v>
      </c>
      <c r="D21" s="1" t="s">
        <v>23</v>
      </c>
      <c r="E21" s="1" t="s">
        <v>24</v>
      </c>
      <c r="F21" s="1" t="s">
        <v>23</v>
      </c>
      <c r="G21" s="1" t="s">
        <v>10</v>
      </c>
      <c r="H21" s="23" t="s">
        <v>24</v>
      </c>
      <c r="I21" s="14" t="s">
        <v>25</v>
      </c>
      <c r="J21" s="22">
        <f>SUM(J22:J32)</f>
        <v>4189.2168700000002</v>
      </c>
    </row>
    <row r="22" spans="1:11" ht="84" customHeight="1">
      <c r="A22" s="27" t="s">
        <v>21</v>
      </c>
      <c r="B22" s="27" t="s">
        <v>13</v>
      </c>
      <c r="C22" s="27" t="s">
        <v>17</v>
      </c>
      <c r="D22" s="27" t="s">
        <v>26</v>
      </c>
      <c r="E22" s="27" t="s">
        <v>27</v>
      </c>
      <c r="F22" s="27" t="s">
        <v>17</v>
      </c>
      <c r="G22" s="27" t="s">
        <v>10</v>
      </c>
      <c r="H22" s="23" t="s">
        <v>28</v>
      </c>
      <c r="I22" s="14" t="s">
        <v>29</v>
      </c>
      <c r="J22" s="22">
        <v>764.58945000000006</v>
      </c>
    </row>
    <row r="23" spans="1:11" ht="112.5" hidden="1" customHeight="1">
      <c r="A23" s="27" t="s">
        <v>21</v>
      </c>
      <c r="B23" s="27" t="s">
        <v>13</v>
      </c>
      <c r="C23" s="27" t="s">
        <v>17</v>
      </c>
      <c r="D23" s="27" t="s">
        <v>26</v>
      </c>
      <c r="E23" s="27" t="s">
        <v>30</v>
      </c>
      <c r="F23" s="27" t="s">
        <v>17</v>
      </c>
      <c r="G23" s="27" t="s">
        <v>10</v>
      </c>
      <c r="H23" s="23" t="s">
        <v>28</v>
      </c>
      <c r="I23" s="14" t="s">
        <v>31</v>
      </c>
      <c r="J23" s="22">
        <v>0</v>
      </c>
    </row>
    <row r="24" spans="1:11" ht="55.5" customHeight="1">
      <c r="A24" s="27" t="s">
        <v>21</v>
      </c>
      <c r="B24" s="27" t="s">
        <v>13</v>
      </c>
      <c r="C24" s="27" t="s">
        <v>17</v>
      </c>
      <c r="D24" s="27" t="s">
        <v>26</v>
      </c>
      <c r="E24" s="27" t="s">
        <v>32</v>
      </c>
      <c r="F24" s="27" t="s">
        <v>17</v>
      </c>
      <c r="G24" s="27" t="s">
        <v>10</v>
      </c>
      <c r="H24" s="23" t="s">
        <v>28</v>
      </c>
      <c r="I24" s="14" t="s">
        <v>33</v>
      </c>
      <c r="J24" s="22">
        <v>7.4478600000000004</v>
      </c>
    </row>
    <row r="25" spans="1:11" ht="96.75" customHeight="1">
      <c r="A25" s="23" t="s">
        <v>21</v>
      </c>
      <c r="B25" s="23" t="s">
        <v>13</v>
      </c>
      <c r="C25" s="23" t="s">
        <v>17</v>
      </c>
      <c r="D25" s="23" t="s">
        <v>26</v>
      </c>
      <c r="E25" s="23" t="s">
        <v>143</v>
      </c>
      <c r="F25" s="23" t="s">
        <v>17</v>
      </c>
      <c r="G25" s="23" t="s">
        <v>10</v>
      </c>
      <c r="H25" s="23" t="s">
        <v>28</v>
      </c>
      <c r="I25" s="14" t="s">
        <v>144</v>
      </c>
      <c r="J25" s="22">
        <v>3.9626399999999999</v>
      </c>
    </row>
    <row r="26" spans="1:11" ht="95.25" customHeight="1">
      <c r="A26" s="23" t="s">
        <v>21</v>
      </c>
      <c r="B26" s="23" t="s">
        <v>13</v>
      </c>
      <c r="C26" s="23" t="s">
        <v>17</v>
      </c>
      <c r="D26" s="23" t="s">
        <v>26</v>
      </c>
      <c r="E26" s="23" t="s">
        <v>72</v>
      </c>
      <c r="F26" s="23" t="s">
        <v>17</v>
      </c>
      <c r="G26" s="23" t="s">
        <v>10</v>
      </c>
      <c r="H26" s="23" t="s">
        <v>28</v>
      </c>
      <c r="I26" s="14" t="s">
        <v>145</v>
      </c>
      <c r="J26" s="22">
        <v>1.172E-2</v>
      </c>
    </row>
    <row r="27" spans="1:11" hidden="1">
      <c r="A27" s="1" t="s">
        <v>21</v>
      </c>
      <c r="B27" s="1" t="s">
        <v>13</v>
      </c>
      <c r="C27" s="1" t="s">
        <v>34</v>
      </c>
      <c r="D27" s="1" t="s">
        <v>35</v>
      </c>
      <c r="E27" s="1" t="s">
        <v>27</v>
      </c>
      <c r="F27" s="1" t="s">
        <v>17</v>
      </c>
      <c r="G27" s="1" t="s">
        <v>10</v>
      </c>
      <c r="H27" s="23" t="s">
        <v>28</v>
      </c>
      <c r="I27" s="14" t="s">
        <v>36</v>
      </c>
      <c r="J27" s="22"/>
    </row>
    <row r="28" spans="1:11" ht="31.5" hidden="1">
      <c r="A28" s="1" t="s">
        <v>21</v>
      </c>
      <c r="B28" s="1" t="s">
        <v>13</v>
      </c>
      <c r="C28" s="1" t="s">
        <v>34</v>
      </c>
      <c r="D28" s="1" t="s">
        <v>35</v>
      </c>
      <c r="E28" s="1" t="s">
        <v>30</v>
      </c>
      <c r="F28" s="1" t="s">
        <v>17</v>
      </c>
      <c r="G28" s="1" t="s">
        <v>10</v>
      </c>
      <c r="H28" s="23" t="s">
        <v>28</v>
      </c>
      <c r="I28" s="14" t="s">
        <v>37</v>
      </c>
      <c r="J28" s="22"/>
    </row>
    <row r="29" spans="1:11" ht="54.75" customHeight="1">
      <c r="A29" s="1" t="s">
        <v>21</v>
      </c>
      <c r="B29" s="27" t="s">
        <v>13</v>
      </c>
      <c r="C29" s="27" t="s">
        <v>38</v>
      </c>
      <c r="D29" s="27" t="s">
        <v>17</v>
      </c>
      <c r="E29" s="27" t="s">
        <v>32</v>
      </c>
      <c r="F29" s="27" t="s">
        <v>15</v>
      </c>
      <c r="G29" s="27" t="s">
        <v>10</v>
      </c>
      <c r="H29" s="23" t="s">
        <v>28</v>
      </c>
      <c r="I29" s="14" t="s">
        <v>39</v>
      </c>
      <c r="J29" s="22">
        <v>851.37189999999998</v>
      </c>
    </row>
    <row r="30" spans="1:11" ht="40.5" customHeight="1">
      <c r="A30" s="1" t="s">
        <v>21</v>
      </c>
      <c r="B30" s="27" t="s">
        <v>13</v>
      </c>
      <c r="C30" s="27" t="s">
        <v>38</v>
      </c>
      <c r="D30" s="27" t="s">
        <v>38</v>
      </c>
      <c r="E30" s="27" t="s">
        <v>40</v>
      </c>
      <c r="F30" s="27" t="s">
        <v>15</v>
      </c>
      <c r="G30" s="27" t="s">
        <v>10</v>
      </c>
      <c r="H30" s="23" t="s">
        <v>28</v>
      </c>
      <c r="I30" s="14" t="s">
        <v>41</v>
      </c>
      <c r="J30" s="22">
        <v>1495.8389099999999</v>
      </c>
    </row>
    <row r="31" spans="1:11" ht="33.75" customHeight="1">
      <c r="A31" s="1" t="s">
        <v>21</v>
      </c>
      <c r="B31" s="27" t="s">
        <v>13</v>
      </c>
      <c r="C31" s="27" t="s">
        <v>38</v>
      </c>
      <c r="D31" s="27" t="s">
        <v>38</v>
      </c>
      <c r="E31" s="27" t="s">
        <v>42</v>
      </c>
      <c r="F31" s="27" t="s">
        <v>15</v>
      </c>
      <c r="G31" s="27" t="s">
        <v>10</v>
      </c>
      <c r="H31" s="23" t="s">
        <v>28</v>
      </c>
      <c r="I31" s="14" t="s">
        <v>43</v>
      </c>
      <c r="J31" s="22">
        <v>1065.9943900000001</v>
      </c>
    </row>
    <row r="32" spans="1:11" ht="18.75" hidden="1" customHeight="1">
      <c r="A32" s="1" t="s">
        <v>21</v>
      </c>
      <c r="B32" s="27" t="s">
        <v>13</v>
      </c>
      <c r="C32" s="27" t="s">
        <v>44</v>
      </c>
      <c r="D32" s="27" t="s">
        <v>45</v>
      </c>
      <c r="E32" s="27" t="s">
        <v>46</v>
      </c>
      <c r="F32" s="27" t="s">
        <v>47</v>
      </c>
      <c r="G32" s="27" t="s">
        <v>10</v>
      </c>
      <c r="H32" s="23" t="s">
        <v>28</v>
      </c>
      <c r="I32" s="14" t="s">
        <v>48</v>
      </c>
      <c r="J32" s="22"/>
    </row>
    <row r="33" spans="1:10" ht="48" hidden="1" customHeight="1">
      <c r="A33" s="1" t="s">
        <v>21</v>
      </c>
      <c r="B33" s="27" t="s">
        <v>13</v>
      </c>
      <c r="C33" s="27" t="s">
        <v>44</v>
      </c>
      <c r="D33" s="27" t="s">
        <v>45</v>
      </c>
      <c r="E33" s="27" t="s">
        <v>46</v>
      </c>
      <c r="F33" s="27" t="s">
        <v>15</v>
      </c>
      <c r="G33" s="27" t="s">
        <v>10</v>
      </c>
      <c r="H33" s="23" t="s">
        <v>28</v>
      </c>
      <c r="I33" s="14" t="s">
        <v>49</v>
      </c>
      <c r="J33" s="22">
        <v>0</v>
      </c>
    </row>
    <row r="34" spans="1:10" s="24" customFormat="1" ht="0.75" hidden="1" customHeight="1">
      <c r="A34" s="25" t="s">
        <v>50</v>
      </c>
      <c r="B34" s="25"/>
      <c r="C34" s="25"/>
      <c r="D34" s="25"/>
      <c r="E34" s="25"/>
      <c r="F34" s="25"/>
      <c r="G34" s="25"/>
      <c r="H34" s="28"/>
      <c r="I34" s="18" t="s">
        <v>51</v>
      </c>
      <c r="J34" s="29">
        <f>J35</f>
        <v>0</v>
      </c>
    </row>
    <row r="35" spans="1:10" ht="13.5" hidden="1" customHeight="1">
      <c r="A35" s="1" t="s">
        <v>50</v>
      </c>
      <c r="B35" s="1">
        <v>1</v>
      </c>
      <c r="C35" s="1" t="s">
        <v>23</v>
      </c>
      <c r="D35" s="1" t="s">
        <v>23</v>
      </c>
      <c r="E35" s="1" t="s">
        <v>24</v>
      </c>
      <c r="F35" s="1" t="s">
        <v>23</v>
      </c>
      <c r="G35" s="1" t="s">
        <v>10</v>
      </c>
      <c r="H35" s="23" t="s">
        <v>24</v>
      </c>
      <c r="I35" s="14" t="s">
        <v>25</v>
      </c>
      <c r="J35" s="22">
        <f>SUM(J36)</f>
        <v>0</v>
      </c>
    </row>
    <row r="36" spans="1:10" ht="16.5" hidden="1" customHeight="1">
      <c r="A36" s="1" t="s">
        <v>50</v>
      </c>
      <c r="B36" s="27" t="s">
        <v>13</v>
      </c>
      <c r="C36" s="27" t="s">
        <v>52</v>
      </c>
      <c r="D36" s="27" t="s">
        <v>34</v>
      </c>
      <c r="E36" s="27" t="s">
        <v>53</v>
      </c>
      <c r="F36" s="27" t="s">
        <v>15</v>
      </c>
      <c r="G36" s="27" t="s">
        <v>10</v>
      </c>
      <c r="H36" s="23" t="s">
        <v>54</v>
      </c>
      <c r="I36" s="14" t="s">
        <v>55</v>
      </c>
      <c r="J36" s="22"/>
    </row>
    <row r="37" spans="1:10" hidden="1">
      <c r="A37" s="27"/>
      <c r="B37" s="27"/>
      <c r="C37" s="27"/>
      <c r="D37" s="27"/>
      <c r="E37" s="27"/>
      <c r="F37" s="27"/>
      <c r="G37" s="27"/>
      <c r="H37" s="23"/>
      <c r="I37" s="14"/>
      <c r="J37" s="15"/>
    </row>
    <row r="38" spans="1:10" s="24" customFormat="1" ht="34.5" customHeight="1">
      <c r="A38" s="30" t="s">
        <v>56</v>
      </c>
      <c r="B38" s="30"/>
      <c r="C38" s="30"/>
      <c r="D38" s="30"/>
      <c r="E38" s="30"/>
      <c r="F38" s="30"/>
      <c r="G38" s="30"/>
      <c r="H38" s="26"/>
      <c r="I38" s="18" t="s">
        <v>57</v>
      </c>
      <c r="J38" s="19">
        <f>SUM(J39:J63)</f>
        <v>12989.02672</v>
      </c>
    </row>
    <row r="39" spans="1:10" s="24" customFormat="1" ht="32.25" customHeight="1">
      <c r="A39" s="27" t="s">
        <v>56</v>
      </c>
      <c r="B39" s="27" t="s">
        <v>13</v>
      </c>
      <c r="C39" s="27" t="s">
        <v>58</v>
      </c>
      <c r="D39" s="27" t="s">
        <v>45</v>
      </c>
      <c r="E39" s="27" t="s">
        <v>30</v>
      </c>
      <c r="F39" s="27" t="s">
        <v>17</v>
      </c>
      <c r="G39" s="27" t="s">
        <v>10</v>
      </c>
      <c r="H39" s="23" t="s">
        <v>28</v>
      </c>
      <c r="I39" s="14" t="s">
        <v>59</v>
      </c>
      <c r="J39" s="22">
        <v>0.2</v>
      </c>
    </row>
    <row r="40" spans="1:10" ht="21.75" hidden="1" customHeight="1">
      <c r="B40" s="27"/>
      <c r="C40" s="27"/>
      <c r="D40" s="27"/>
      <c r="E40" s="27"/>
      <c r="F40" s="27"/>
      <c r="G40" s="27"/>
      <c r="H40" s="23"/>
      <c r="I40" s="31"/>
      <c r="J40" s="22"/>
    </row>
    <row r="41" spans="1:10" ht="23.25" hidden="1" customHeight="1">
      <c r="A41" s="27" t="s">
        <v>56</v>
      </c>
      <c r="B41" s="27" t="s">
        <v>13</v>
      </c>
      <c r="C41" s="27" t="s">
        <v>52</v>
      </c>
      <c r="D41" s="27" t="s">
        <v>34</v>
      </c>
      <c r="E41" s="27" t="s">
        <v>60</v>
      </c>
      <c r="F41" s="27" t="s">
        <v>15</v>
      </c>
      <c r="G41" s="27" t="s">
        <v>10</v>
      </c>
      <c r="H41" s="23" t="s">
        <v>54</v>
      </c>
      <c r="I41" s="14" t="s">
        <v>61</v>
      </c>
      <c r="J41" s="22"/>
    </row>
    <row r="42" spans="1:10" ht="32.25" hidden="1" customHeight="1">
      <c r="A42" s="27" t="s">
        <v>56</v>
      </c>
      <c r="B42" s="27" t="s">
        <v>13</v>
      </c>
      <c r="C42" s="27" t="s">
        <v>52</v>
      </c>
      <c r="D42" s="27" t="s">
        <v>34</v>
      </c>
      <c r="E42" s="27" t="s">
        <v>62</v>
      </c>
      <c r="F42" s="27" t="s">
        <v>15</v>
      </c>
      <c r="G42" s="27" t="s">
        <v>10</v>
      </c>
      <c r="H42" s="23" t="s">
        <v>54</v>
      </c>
      <c r="I42" s="14" t="s">
        <v>63</v>
      </c>
      <c r="J42" s="22"/>
    </row>
    <row r="43" spans="1:10" ht="3" hidden="1" customHeight="1">
      <c r="A43" s="27" t="s">
        <v>56</v>
      </c>
      <c r="B43" s="27" t="s">
        <v>13</v>
      </c>
      <c r="C43" s="27" t="s">
        <v>52</v>
      </c>
      <c r="D43" s="27" t="s">
        <v>34</v>
      </c>
      <c r="E43" s="27" t="s">
        <v>64</v>
      </c>
      <c r="F43" s="27" t="s">
        <v>15</v>
      </c>
      <c r="G43" s="27" t="s">
        <v>10</v>
      </c>
      <c r="H43" s="23" t="s">
        <v>54</v>
      </c>
      <c r="I43" s="14" t="s">
        <v>65</v>
      </c>
      <c r="J43" s="22">
        <v>0</v>
      </c>
    </row>
    <row r="44" spans="1:10" ht="129" customHeight="1">
      <c r="A44" s="27" t="s">
        <v>56</v>
      </c>
      <c r="B44" s="27" t="s">
        <v>13</v>
      </c>
      <c r="C44" s="27" t="s">
        <v>52</v>
      </c>
      <c r="D44" s="27" t="s">
        <v>34</v>
      </c>
      <c r="E44" s="27" t="s">
        <v>66</v>
      </c>
      <c r="F44" s="27" t="s">
        <v>15</v>
      </c>
      <c r="G44" s="27" t="s">
        <v>10</v>
      </c>
      <c r="H44" s="23" t="s">
        <v>54</v>
      </c>
      <c r="I44" s="14" t="s">
        <v>67</v>
      </c>
      <c r="J44" s="22">
        <v>39.85998</v>
      </c>
    </row>
    <row r="45" spans="1:10" ht="51" customHeight="1">
      <c r="A45" s="27" t="s">
        <v>56</v>
      </c>
      <c r="B45" s="27" t="s">
        <v>13</v>
      </c>
      <c r="C45" s="27" t="s">
        <v>68</v>
      </c>
      <c r="D45" s="27" t="s">
        <v>45</v>
      </c>
      <c r="E45" s="27" t="s">
        <v>69</v>
      </c>
      <c r="F45" s="27" t="s">
        <v>15</v>
      </c>
      <c r="G45" s="27" t="s">
        <v>10</v>
      </c>
      <c r="H45" s="23" t="s">
        <v>54</v>
      </c>
      <c r="I45" s="14" t="s">
        <v>70</v>
      </c>
      <c r="J45" s="22">
        <v>179.03547</v>
      </c>
    </row>
    <row r="46" spans="1:10" ht="34.5" hidden="1" customHeight="1">
      <c r="A46" s="27" t="s">
        <v>56</v>
      </c>
      <c r="B46" s="27" t="s">
        <v>13</v>
      </c>
      <c r="C46" s="27" t="s">
        <v>47</v>
      </c>
      <c r="D46" s="27" t="s">
        <v>17</v>
      </c>
      <c r="E46" s="27" t="s">
        <v>71</v>
      </c>
      <c r="F46" s="27" t="s">
        <v>15</v>
      </c>
      <c r="G46" s="27" t="s">
        <v>10</v>
      </c>
      <c r="H46" s="23" t="s">
        <v>72</v>
      </c>
      <c r="I46" s="14" t="s">
        <v>73</v>
      </c>
      <c r="J46" s="22">
        <v>0</v>
      </c>
    </row>
    <row r="47" spans="1:10" ht="47.25" hidden="1">
      <c r="A47" s="27" t="s">
        <v>56</v>
      </c>
      <c r="B47" s="27" t="s">
        <v>13</v>
      </c>
      <c r="C47" s="27" t="s">
        <v>47</v>
      </c>
      <c r="D47" s="27" t="s">
        <v>26</v>
      </c>
      <c r="E47" s="27" t="s">
        <v>74</v>
      </c>
      <c r="F47" s="27" t="s">
        <v>47</v>
      </c>
      <c r="G47" s="27" t="s">
        <v>10</v>
      </c>
      <c r="H47" s="23" t="s">
        <v>72</v>
      </c>
      <c r="I47" s="14" t="s">
        <v>75</v>
      </c>
      <c r="J47" s="22"/>
    </row>
    <row r="48" spans="1:10" ht="31.5" hidden="1">
      <c r="A48" s="27" t="s">
        <v>56</v>
      </c>
      <c r="B48" s="27" t="s">
        <v>13</v>
      </c>
      <c r="C48" s="27" t="s">
        <v>47</v>
      </c>
      <c r="D48" s="27" t="s">
        <v>26</v>
      </c>
      <c r="E48" s="27" t="s">
        <v>71</v>
      </c>
      <c r="F48" s="27" t="s">
        <v>47</v>
      </c>
      <c r="G48" s="27" t="s">
        <v>10</v>
      </c>
      <c r="H48" s="23" t="s">
        <v>72</v>
      </c>
      <c r="I48" s="14" t="s">
        <v>76</v>
      </c>
      <c r="J48" s="22"/>
    </row>
    <row r="49" spans="1:10" ht="94.5">
      <c r="A49" s="27" t="s">
        <v>56</v>
      </c>
      <c r="B49" s="27" t="s">
        <v>13</v>
      </c>
      <c r="C49" s="27" t="s">
        <v>77</v>
      </c>
      <c r="D49" s="27" t="s">
        <v>26</v>
      </c>
      <c r="E49" s="27" t="s">
        <v>46</v>
      </c>
      <c r="F49" s="27" t="s">
        <v>15</v>
      </c>
      <c r="G49" s="27" t="s">
        <v>10</v>
      </c>
      <c r="H49" s="23" t="s">
        <v>78</v>
      </c>
      <c r="I49" s="14" t="s">
        <v>79</v>
      </c>
      <c r="J49" s="22">
        <v>41.96</v>
      </c>
    </row>
    <row r="50" spans="1:10" ht="64.5" customHeight="1">
      <c r="A50" s="27" t="s">
        <v>56</v>
      </c>
      <c r="B50" s="27" t="s">
        <v>13</v>
      </c>
      <c r="C50" s="27" t="s">
        <v>77</v>
      </c>
      <c r="D50" s="27" t="s">
        <v>38</v>
      </c>
      <c r="E50" s="27" t="s">
        <v>60</v>
      </c>
      <c r="F50" s="27" t="s">
        <v>15</v>
      </c>
      <c r="G50" s="27" t="s">
        <v>10</v>
      </c>
      <c r="H50" s="23" t="s">
        <v>80</v>
      </c>
      <c r="I50" s="14" t="s">
        <v>81</v>
      </c>
      <c r="J50" s="22">
        <v>84.5</v>
      </c>
    </row>
    <row r="51" spans="1:10" ht="0.75" hidden="1" customHeight="1">
      <c r="A51" s="27" t="s">
        <v>56</v>
      </c>
      <c r="B51" s="27" t="s">
        <v>13</v>
      </c>
      <c r="C51" s="27" t="s">
        <v>14</v>
      </c>
      <c r="D51" s="27" t="s">
        <v>82</v>
      </c>
      <c r="E51" s="27" t="s">
        <v>9</v>
      </c>
      <c r="F51" s="27" t="s">
        <v>15</v>
      </c>
      <c r="G51" s="27" t="s">
        <v>10</v>
      </c>
      <c r="H51" s="23" t="s">
        <v>19</v>
      </c>
      <c r="I51" s="14" t="s">
        <v>83</v>
      </c>
      <c r="J51" s="22"/>
    </row>
    <row r="52" spans="1:10" ht="9" hidden="1" customHeight="1">
      <c r="A52" s="27" t="s">
        <v>56</v>
      </c>
      <c r="B52" s="27" t="s">
        <v>13</v>
      </c>
      <c r="C52" s="27" t="s">
        <v>84</v>
      </c>
      <c r="D52" s="27" t="s">
        <v>17</v>
      </c>
      <c r="E52" s="27" t="s">
        <v>9</v>
      </c>
      <c r="F52" s="27" t="s">
        <v>15</v>
      </c>
      <c r="G52" s="27" t="s">
        <v>10</v>
      </c>
      <c r="H52" s="23" t="s">
        <v>85</v>
      </c>
      <c r="I52" s="14" t="s">
        <v>86</v>
      </c>
      <c r="J52" s="22"/>
    </row>
    <row r="53" spans="1:10" ht="31.5">
      <c r="A53" s="27" t="s">
        <v>56</v>
      </c>
      <c r="B53" s="27" t="s">
        <v>13</v>
      </c>
      <c r="C53" s="27" t="s">
        <v>84</v>
      </c>
      <c r="D53" s="27" t="s">
        <v>34</v>
      </c>
      <c r="E53" s="27" t="s">
        <v>9</v>
      </c>
      <c r="F53" s="27" t="s">
        <v>15</v>
      </c>
      <c r="G53" s="27" t="s">
        <v>10</v>
      </c>
      <c r="H53" s="23" t="s">
        <v>85</v>
      </c>
      <c r="I53" s="14" t="s">
        <v>87</v>
      </c>
      <c r="J53" s="22">
        <v>19</v>
      </c>
    </row>
    <row r="54" spans="1:10" ht="36" customHeight="1">
      <c r="A54" s="27" t="s">
        <v>56</v>
      </c>
      <c r="B54" s="27" t="s">
        <v>13</v>
      </c>
      <c r="C54" s="27" t="s">
        <v>84</v>
      </c>
      <c r="D54" s="27" t="s">
        <v>88</v>
      </c>
      <c r="E54" s="27" t="s">
        <v>32</v>
      </c>
      <c r="F54" s="27" t="s">
        <v>15</v>
      </c>
      <c r="G54" s="27" t="s">
        <v>89</v>
      </c>
      <c r="H54" s="23" t="s">
        <v>90</v>
      </c>
      <c r="I54" s="14" t="s">
        <v>91</v>
      </c>
      <c r="J54" s="22">
        <v>78.174000000000007</v>
      </c>
    </row>
    <row r="55" spans="1:10" ht="48.75" hidden="1" customHeight="1">
      <c r="A55" s="27" t="s">
        <v>56</v>
      </c>
      <c r="B55" s="27" t="s">
        <v>92</v>
      </c>
      <c r="C55" s="27" t="s">
        <v>26</v>
      </c>
      <c r="D55" s="27" t="s">
        <v>93</v>
      </c>
      <c r="E55" s="27" t="s">
        <v>94</v>
      </c>
      <c r="F55" s="27" t="s">
        <v>15</v>
      </c>
      <c r="G55" s="27" t="s">
        <v>95</v>
      </c>
      <c r="H55" s="23" t="s">
        <v>90</v>
      </c>
      <c r="I55" s="32" t="s">
        <v>96</v>
      </c>
      <c r="J55" s="22">
        <v>0</v>
      </c>
    </row>
    <row r="56" spans="1:10" ht="35.25" hidden="1" customHeight="1">
      <c r="A56" s="1" t="s">
        <v>56</v>
      </c>
      <c r="B56" s="1" t="s">
        <v>92</v>
      </c>
      <c r="C56" s="1" t="s">
        <v>26</v>
      </c>
      <c r="D56" s="1" t="s">
        <v>97</v>
      </c>
      <c r="E56" s="1" t="s">
        <v>98</v>
      </c>
      <c r="F56" s="1" t="s">
        <v>15</v>
      </c>
      <c r="G56" s="1" t="s">
        <v>10</v>
      </c>
      <c r="H56" s="23" t="s">
        <v>90</v>
      </c>
      <c r="I56" s="33" t="s">
        <v>99</v>
      </c>
      <c r="J56" s="22">
        <v>0</v>
      </c>
    </row>
    <row r="57" spans="1:10" ht="45.75" customHeight="1">
      <c r="A57" s="34" t="s">
        <v>56</v>
      </c>
      <c r="B57" s="34" t="s">
        <v>92</v>
      </c>
      <c r="C57" s="34" t="s">
        <v>26</v>
      </c>
      <c r="D57" s="34" t="s">
        <v>100</v>
      </c>
      <c r="E57" s="34" t="s">
        <v>101</v>
      </c>
      <c r="F57" s="34" t="s">
        <v>15</v>
      </c>
      <c r="G57" s="34" t="s">
        <v>102</v>
      </c>
      <c r="H57" s="34" t="s">
        <v>90</v>
      </c>
      <c r="I57" s="32" t="s">
        <v>103</v>
      </c>
      <c r="J57" s="35">
        <v>11785.59917</v>
      </c>
    </row>
    <row r="58" spans="1:10" ht="85.5" customHeight="1">
      <c r="A58" s="27" t="s">
        <v>56</v>
      </c>
      <c r="B58" s="27" t="s">
        <v>92</v>
      </c>
      <c r="C58" s="27" t="s">
        <v>26</v>
      </c>
      <c r="D58" s="27" t="s">
        <v>100</v>
      </c>
      <c r="E58" s="27" t="s">
        <v>101</v>
      </c>
      <c r="F58" s="27" t="s">
        <v>15</v>
      </c>
      <c r="G58" s="27" t="s">
        <v>104</v>
      </c>
      <c r="H58" s="23" t="s">
        <v>90</v>
      </c>
      <c r="I58" s="32" t="s">
        <v>105</v>
      </c>
      <c r="J58" s="22">
        <v>618.74981000000002</v>
      </c>
    </row>
    <row r="59" spans="1:10" ht="47.25" hidden="1">
      <c r="A59" s="27" t="s">
        <v>56</v>
      </c>
      <c r="B59" s="27" t="s">
        <v>92</v>
      </c>
      <c r="C59" s="27" t="s">
        <v>26</v>
      </c>
      <c r="D59" s="27" t="s">
        <v>100</v>
      </c>
      <c r="E59" s="27" t="s">
        <v>101</v>
      </c>
      <c r="F59" s="27" t="s">
        <v>15</v>
      </c>
      <c r="G59" s="27" t="s">
        <v>106</v>
      </c>
      <c r="H59" s="23" t="s">
        <v>90</v>
      </c>
      <c r="I59" s="32" t="s">
        <v>107</v>
      </c>
      <c r="J59" s="22">
        <v>0</v>
      </c>
    </row>
    <row r="60" spans="1:10" ht="52.5" customHeight="1">
      <c r="A60" s="27" t="s">
        <v>56</v>
      </c>
      <c r="B60" s="27" t="s">
        <v>92</v>
      </c>
      <c r="C60" s="27" t="s">
        <v>26</v>
      </c>
      <c r="D60" s="27" t="s">
        <v>108</v>
      </c>
      <c r="E60" s="27" t="s">
        <v>109</v>
      </c>
      <c r="F60" s="27" t="s">
        <v>15</v>
      </c>
      <c r="G60" s="27" t="s">
        <v>10</v>
      </c>
      <c r="H60" s="23" t="s">
        <v>90</v>
      </c>
      <c r="I60" s="14" t="s">
        <v>110</v>
      </c>
      <c r="J60" s="22">
        <v>163.6</v>
      </c>
    </row>
    <row r="61" spans="1:10" ht="50.25" hidden="1" customHeight="1">
      <c r="A61" s="27" t="s">
        <v>56</v>
      </c>
      <c r="B61" s="27" t="s">
        <v>92</v>
      </c>
      <c r="C61" s="27" t="s">
        <v>111</v>
      </c>
      <c r="D61" s="27" t="s">
        <v>34</v>
      </c>
      <c r="E61" s="27" t="s">
        <v>30</v>
      </c>
      <c r="F61" s="27" t="s">
        <v>15</v>
      </c>
      <c r="G61" s="27" t="s">
        <v>10</v>
      </c>
      <c r="H61" s="23" t="s">
        <v>90</v>
      </c>
      <c r="I61" s="14" t="s">
        <v>112</v>
      </c>
      <c r="J61" s="22">
        <v>0</v>
      </c>
    </row>
    <row r="62" spans="1:10" ht="30.75" hidden="1" customHeight="1">
      <c r="A62" s="27" t="s">
        <v>56</v>
      </c>
      <c r="B62" s="27" t="s">
        <v>92</v>
      </c>
      <c r="C62" s="27" t="s">
        <v>111</v>
      </c>
      <c r="D62" s="27" t="s">
        <v>34</v>
      </c>
      <c r="E62" s="27" t="s">
        <v>32</v>
      </c>
      <c r="F62" s="27" t="s">
        <v>15</v>
      </c>
      <c r="G62" s="27" t="s">
        <v>10</v>
      </c>
      <c r="H62" s="23" t="s">
        <v>90</v>
      </c>
      <c r="I62" s="14" t="s">
        <v>113</v>
      </c>
      <c r="J62" s="22">
        <v>0</v>
      </c>
    </row>
    <row r="63" spans="1:10" ht="47.25">
      <c r="A63" s="27" t="s">
        <v>56</v>
      </c>
      <c r="B63" s="27" t="s">
        <v>92</v>
      </c>
      <c r="C63" s="27" t="s">
        <v>146</v>
      </c>
      <c r="D63" s="27" t="s">
        <v>147</v>
      </c>
      <c r="E63" s="27" t="s">
        <v>27</v>
      </c>
      <c r="F63" s="27" t="s">
        <v>15</v>
      </c>
      <c r="G63" s="27" t="s">
        <v>10</v>
      </c>
      <c r="H63" s="23" t="s">
        <v>90</v>
      </c>
      <c r="I63" s="48" t="s">
        <v>148</v>
      </c>
      <c r="J63" s="22">
        <v>-21.651710000000001</v>
      </c>
    </row>
    <row r="64" spans="1:10" s="24" customFormat="1" ht="51" customHeight="1">
      <c r="A64" s="25" t="s">
        <v>115</v>
      </c>
      <c r="B64" s="25"/>
      <c r="C64" s="25"/>
      <c r="D64" s="25"/>
      <c r="E64" s="25"/>
      <c r="F64" s="25"/>
      <c r="G64" s="25"/>
      <c r="H64" s="28"/>
      <c r="I64" s="18" t="s">
        <v>149</v>
      </c>
      <c r="J64" s="29">
        <f>J65</f>
        <v>3754.6868799999997</v>
      </c>
    </row>
    <row r="65" spans="1:10" ht="18" hidden="1" customHeight="1">
      <c r="A65" s="1" t="s">
        <v>115</v>
      </c>
      <c r="B65" s="1" t="s">
        <v>92</v>
      </c>
      <c r="C65" s="1" t="s">
        <v>23</v>
      </c>
      <c r="D65" s="1" t="s">
        <v>23</v>
      </c>
      <c r="E65" s="1" t="s">
        <v>24</v>
      </c>
      <c r="F65" s="1" t="s">
        <v>23</v>
      </c>
      <c r="G65" s="1" t="s">
        <v>10</v>
      </c>
      <c r="H65" s="23" t="s">
        <v>24</v>
      </c>
      <c r="I65" s="14" t="s">
        <v>25</v>
      </c>
      <c r="J65" s="19">
        <f>J66+J69+J75+J73</f>
        <v>3754.6868799999997</v>
      </c>
    </row>
    <row r="66" spans="1:10" ht="0.75" hidden="1" customHeight="1">
      <c r="A66" s="30" t="s">
        <v>24</v>
      </c>
      <c r="B66" s="30" t="s">
        <v>92</v>
      </c>
      <c r="C66" s="30" t="s">
        <v>26</v>
      </c>
      <c r="D66" s="30" t="s">
        <v>15</v>
      </c>
      <c r="E66" s="30" t="s">
        <v>24</v>
      </c>
      <c r="F66" s="30" t="s">
        <v>23</v>
      </c>
      <c r="G66" s="30" t="s">
        <v>10</v>
      </c>
      <c r="H66" s="26" t="s">
        <v>90</v>
      </c>
      <c r="I66" s="18" t="s">
        <v>116</v>
      </c>
      <c r="J66" s="19">
        <f>J67</f>
        <v>0</v>
      </c>
    </row>
    <row r="67" spans="1:10" s="36" customFormat="1" ht="23.25" hidden="1" customHeight="1">
      <c r="A67" s="26" t="s">
        <v>24</v>
      </c>
      <c r="B67" s="26" t="s">
        <v>92</v>
      </c>
      <c r="C67" s="26" t="s">
        <v>26</v>
      </c>
      <c r="D67" s="26" t="s">
        <v>14</v>
      </c>
      <c r="E67" s="26" t="s">
        <v>117</v>
      </c>
      <c r="F67" s="26" t="s">
        <v>23</v>
      </c>
      <c r="G67" s="26" t="s">
        <v>10</v>
      </c>
      <c r="H67" s="26" t="s">
        <v>90</v>
      </c>
      <c r="I67" s="37" t="s">
        <v>118</v>
      </c>
      <c r="J67" s="19">
        <f>J68</f>
        <v>0</v>
      </c>
    </row>
    <row r="68" spans="1:10" s="36" customFormat="1" ht="35.25" hidden="1" customHeight="1">
      <c r="A68" s="23" t="s">
        <v>115</v>
      </c>
      <c r="B68" s="23" t="s">
        <v>92</v>
      </c>
      <c r="C68" s="23" t="s">
        <v>26</v>
      </c>
      <c r="D68" s="23" t="s">
        <v>14</v>
      </c>
      <c r="E68" s="23" t="s">
        <v>117</v>
      </c>
      <c r="F68" s="23" t="s">
        <v>15</v>
      </c>
      <c r="G68" s="23" t="s">
        <v>10</v>
      </c>
      <c r="H68" s="23" t="s">
        <v>90</v>
      </c>
      <c r="I68" s="14" t="s">
        <v>119</v>
      </c>
      <c r="J68" s="22">
        <v>0</v>
      </c>
    </row>
    <row r="69" spans="1:10" s="36" customFormat="1" ht="39.75" hidden="1" customHeight="1">
      <c r="A69" s="30" t="s">
        <v>24</v>
      </c>
      <c r="B69" s="30" t="s">
        <v>92</v>
      </c>
      <c r="C69" s="30" t="s">
        <v>26</v>
      </c>
      <c r="D69" s="30" t="s">
        <v>93</v>
      </c>
      <c r="E69" s="30" t="s">
        <v>24</v>
      </c>
      <c r="F69" s="30" t="s">
        <v>23</v>
      </c>
      <c r="G69" s="30" t="s">
        <v>10</v>
      </c>
      <c r="H69" s="26" t="s">
        <v>90</v>
      </c>
      <c r="I69" s="18" t="s">
        <v>120</v>
      </c>
      <c r="J69" s="19">
        <f>J71</f>
        <v>0</v>
      </c>
    </row>
    <row r="70" spans="1:10" s="36" customFormat="1" ht="0.75" hidden="1" customHeight="1">
      <c r="A70" s="27" t="s">
        <v>24</v>
      </c>
      <c r="B70" s="27" t="s">
        <v>92</v>
      </c>
      <c r="C70" s="27" t="s">
        <v>26</v>
      </c>
      <c r="D70" s="27" t="s">
        <v>26</v>
      </c>
      <c r="E70" s="27" t="s">
        <v>121</v>
      </c>
      <c r="F70" s="27" t="s">
        <v>34</v>
      </c>
      <c r="G70" s="27" t="s">
        <v>10</v>
      </c>
      <c r="H70" s="23" t="s">
        <v>114</v>
      </c>
      <c r="I70" s="14" t="s">
        <v>122</v>
      </c>
      <c r="J70" s="22"/>
    </row>
    <row r="71" spans="1:10" ht="31.5" hidden="1">
      <c r="A71" s="30" t="s">
        <v>24</v>
      </c>
      <c r="B71" s="30" t="s">
        <v>92</v>
      </c>
      <c r="C71" s="30" t="s">
        <v>26</v>
      </c>
      <c r="D71" s="30" t="s">
        <v>100</v>
      </c>
      <c r="E71" s="30" t="s">
        <v>101</v>
      </c>
      <c r="F71" s="30" t="s">
        <v>23</v>
      </c>
      <c r="G71" s="30" t="s">
        <v>10</v>
      </c>
      <c r="H71" s="26" t="s">
        <v>90</v>
      </c>
      <c r="I71" s="18" t="s">
        <v>123</v>
      </c>
      <c r="J71" s="19">
        <f>SUM(J72)</f>
        <v>0</v>
      </c>
    </row>
    <row r="72" spans="1:10" ht="71.25" hidden="1" customHeight="1">
      <c r="A72" s="23" t="s">
        <v>115</v>
      </c>
      <c r="B72" s="27" t="s">
        <v>92</v>
      </c>
      <c r="C72" s="27" t="s">
        <v>26</v>
      </c>
      <c r="D72" s="27" t="s">
        <v>100</v>
      </c>
      <c r="E72" s="27" t="s">
        <v>101</v>
      </c>
      <c r="F72" s="27" t="s">
        <v>15</v>
      </c>
      <c r="G72" s="27" t="s">
        <v>124</v>
      </c>
      <c r="H72" s="23" t="s">
        <v>90</v>
      </c>
      <c r="I72" s="38" t="s">
        <v>125</v>
      </c>
      <c r="J72" s="22"/>
    </row>
    <row r="73" spans="1:10" ht="54.75" hidden="1" customHeight="1">
      <c r="A73" s="30" t="s">
        <v>24</v>
      </c>
      <c r="B73" s="30" t="s">
        <v>92</v>
      </c>
      <c r="C73" s="30" t="s">
        <v>26</v>
      </c>
      <c r="D73" s="30" t="s">
        <v>108</v>
      </c>
      <c r="E73" s="30" t="s">
        <v>109</v>
      </c>
      <c r="F73" s="30" t="s">
        <v>15</v>
      </c>
      <c r="G73" s="30" t="s">
        <v>10</v>
      </c>
      <c r="H73" s="26" t="s">
        <v>90</v>
      </c>
      <c r="I73" s="39" t="s">
        <v>126</v>
      </c>
      <c r="J73" s="22">
        <f>J74</f>
        <v>0</v>
      </c>
    </row>
    <row r="74" spans="1:10" ht="49.5" hidden="1" customHeight="1">
      <c r="A74" s="27" t="s">
        <v>115</v>
      </c>
      <c r="B74" s="27" t="s">
        <v>92</v>
      </c>
      <c r="C74" s="27" t="s">
        <v>26</v>
      </c>
      <c r="D74" s="27" t="s">
        <v>108</v>
      </c>
      <c r="E74" s="27" t="s">
        <v>109</v>
      </c>
      <c r="F74" s="27" t="s">
        <v>15</v>
      </c>
      <c r="G74" s="27" t="s">
        <v>10</v>
      </c>
      <c r="H74" s="23" t="s">
        <v>90</v>
      </c>
      <c r="I74" s="38" t="s">
        <v>110</v>
      </c>
      <c r="J74" s="22"/>
    </row>
    <row r="75" spans="1:10" ht="31.5" hidden="1" customHeight="1">
      <c r="A75" s="40" t="s">
        <v>24</v>
      </c>
      <c r="B75" s="40" t="s">
        <v>92</v>
      </c>
      <c r="C75" s="40" t="s">
        <v>26</v>
      </c>
      <c r="D75" s="40" t="s">
        <v>127</v>
      </c>
      <c r="E75" s="40" t="s">
        <v>24</v>
      </c>
      <c r="F75" s="40" t="s">
        <v>23</v>
      </c>
      <c r="G75" s="40" t="s">
        <v>10</v>
      </c>
      <c r="H75" s="41" t="s">
        <v>90</v>
      </c>
      <c r="I75" s="18" t="s">
        <v>128</v>
      </c>
      <c r="J75" s="19">
        <f>J76+J77+J78+J79+J80+J81</f>
        <v>3754.6868799999997</v>
      </c>
    </row>
    <row r="76" spans="1:10" ht="33.75" customHeight="1">
      <c r="A76" s="21" t="s">
        <v>115</v>
      </c>
      <c r="B76" s="21" t="s">
        <v>92</v>
      </c>
      <c r="C76" s="21" t="s">
        <v>26</v>
      </c>
      <c r="D76" s="21" t="s">
        <v>14</v>
      </c>
      <c r="E76" s="21" t="s">
        <v>117</v>
      </c>
      <c r="F76" s="21" t="s">
        <v>15</v>
      </c>
      <c r="G76" s="21" t="s">
        <v>10</v>
      </c>
      <c r="H76" s="23" t="s">
        <v>90</v>
      </c>
      <c r="I76" s="14" t="s">
        <v>119</v>
      </c>
      <c r="J76" s="22">
        <v>1200</v>
      </c>
    </row>
    <row r="77" spans="1:10" ht="104.25" customHeight="1">
      <c r="A77" s="27" t="s">
        <v>115</v>
      </c>
      <c r="B77" s="27" t="s">
        <v>92</v>
      </c>
      <c r="C77" s="27" t="s">
        <v>26</v>
      </c>
      <c r="D77" s="27" t="s">
        <v>127</v>
      </c>
      <c r="E77" s="27" t="s">
        <v>129</v>
      </c>
      <c r="F77" s="27" t="s">
        <v>15</v>
      </c>
      <c r="G77" s="27" t="s">
        <v>130</v>
      </c>
      <c r="H77" s="23" t="s">
        <v>90</v>
      </c>
      <c r="I77" s="49" t="s">
        <v>131</v>
      </c>
      <c r="J77" s="22">
        <v>100</v>
      </c>
    </row>
    <row r="78" spans="1:10" ht="83.25" customHeight="1">
      <c r="A78" s="42" t="s">
        <v>115</v>
      </c>
      <c r="B78" s="42" t="s">
        <v>92</v>
      </c>
      <c r="C78" s="42" t="s">
        <v>26</v>
      </c>
      <c r="D78" s="42" t="s">
        <v>127</v>
      </c>
      <c r="E78" s="42" t="s">
        <v>129</v>
      </c>
      <c r="F78" s="42" t="s">
        <v>15</v>
      </c>
      <c r="G78" s="42" t="s">
        <v>132</v>
      </c>
      <c r="H78" s="23" t="s">
        <v>90</v>
      </c>
      <c r="I78" s="14" t="s">
        <v>133</v>
      </c>
      <c r="J78" s="43">
        <v>1065.597</v>
      </c>
    </row>
    <row r="79" spans="1:10" ht="107.25" hidden="1" customHeight="1">
      <c r="A79" s="44" t="s">
        <v>115</v>
      </c>
      <c r="B79" s="44" t="s">
        <v>92</v>
      </c>
      <c r="C79" s="44" t="s">
        <v>26</v>
      </c>
      <c r="D79" s="44" t="s">
        <v>127</v>
      </c>
      <c r="E79" s="44" t="s">
        <v>129</v>
      </c>
      <c r="F79" s="44" t="s">
        <v>15</v>
      </c>
      <c r="G79" s="44" t="s">
        <v>134</v>
      </c>
      <c r="H79" s="45" t="s">
        <v>90</v>
      </c>
      <c r="I79" s="38" t="s">
        <v>135</v>
      </c>
      <c r="J79" s="43"/>
    </row>
    <row r="80" spans="1:10" ht="87.75" hidden="1" customHeight="1">
      <c r="A80" s="46" t="s">
        <v>115</v>
      </c>
      <c r="B80" s="46" t="s">
        <v>92</v>
      </c>
      <c r="C80" s="46" t="s">
        <v>26</v>
      </c>
      <c r="D80" s="46" t="s">
        <v>136</v>
      </c>
      <c r="E80" s="46" t="s">
        <v>101</v>
      </c>
      <c r="F80" s="46" t="s">
        <v>15</v>
      </c>
      <c r="G80" s="46" t="s">
        <v>137</v>
      </c>
      <c r="H80" s="46" t="s">
        <v>90</v>
      </c>
      <c r="I80" s="14" t="s">
        <v>138</v>
      </c>
      <c r="J80" s="43"/>
    </row>
    <row r="81" spans="1:10" ht="67.5" customHeight="1">
      <c r="A81" s="46" t="s">
        <v>115</v>
      </c>
      <c r="B81" s="46" t="s">
        <v>92</v>
      </c>
      <c r="C81" s="46" t="s">
        <v>26</v>
      </c>
      <c r="D81" s="46" t="s">
        <v>136</v>
      </c>
      <c r="E81" s="46" t="s">
        <v>101</v>
      </c>
      <c r="F81" s="46" t="s">
        <v>15</v>
      </c>
      <c r="G81" s="46" t="s">
        <v>139</v>
      </c>
      <c r="H81" s="46" t="s">
        <v>90</v>
      </c>
      <c r="I81" s="14" t="s">
        <v>140</v>
      </c>
      <c r="J81" s="43">
        <v>1389.08988</v>
      </c>
    </row>
    <row r="82" spans="1:10">
      <c r="J82" s="47">
        <f>J64+J38+J20</f>
        <v>20932.930469999999</v>
      </c>
    </row>
  </sheetData>
  <mergeCells count="13">
    <mergeCell ref="A15:H15"/>
    <mergeCell ref="A8:J8"/>
    <mergeCell ref="I3:J3"/>
    <mergeCell ref="A9:J9"/>
    <mergeCell ref="A10:J10"/>
    <mergeCell ref="A13:H14"/>
    <mergeCell ref="I13:I14"/>
    <mergeCell ref="J13:J14"/>
    <mergeCell ref="I1:J1"/>
    <mergeCell ref="I2:J2"/>
    <mergeCell ref="I4:J4"/>
    <mergeCell ref="I5:J5"/>
    <mergeCell ref="I6:J6"/>
  </mergeCells>
  <pageMargins left="0.78750002384185802" right="0.196527779102325" top="0.39375001192092901" bottom="0.196527779102325" header="0.51180553436279297" footer="0.51180553436279297"/>
  <pageSetup paperSize="9"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прилож. 1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cp:lastPrinted>2024-05-22T11:07:14Z</cp:lastPrinted>
  <dcterms:modified xsi:type="dcterms:W3CDTF">2024-05-22T11:07:17Z</dcterms:modified>
</cp:coreProperties>
</file>